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ard\Desktop\Extraction project\"/>
    </mc:Choice>
  </mc:AlternateContent>
  <xr:revisionPtr revIDLastSave="0" documentId="13_ncr:1_{40178AD4-0FA8-4127-B9C2-CE0E397F17E8}" xr6:coauthVersionLast="47" xr6:coauthVersionMax="47" xr10:uidLastSave="{00000000-0000-0000-0000-000000000000}"/>
  <bookViews>
    <workbookView xWindow="-120" yWindow="-120" windowWidth="20730" windowHeight="11160" xr2:uid="{E38BAD09-E7B8-4297-97F3-84054ADCC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C33" i="1"/>
  <c r="B33" i="1"/>
  <c r="H32" i="1"/>
  <c r="G32" i="1"/>
  <c r="C32" i="1"/>
  <c r="B32" i="1"/>
  <c r="H31" i="1"/>
  <c r="G31" i="1"/>
  <c r="C31" i="1"/>
  <c r="B31" i="1"/>
  <c r="H30" i="1"/>
  <c r="G30" i="1"/>
  <c r="C30" i="1"/>
  <c r="B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I7" i="1"/>
  <c r="D7" i="1"/>
  <c r="I6" i="1"/>
  <c r="D6" i="1"/>
  <c r="I5" i="1"/>
  <c r="I33" i="1" s="1"/>
  <c r="D5" i="1"/>
  <c r="D32" i="1" s="1"/>
  <c r="I4" i="1"/>
  <c r="D4" i="1"/>
  <c r="I3" i="1"/>
  <c r="D3" i="1"/>
  <c r="I2" i="1"/>
  <c r="I30" i="1" s="1"/>
  <c r="D2" i="1"/>
  <c r="D33" i="1" s="1"/>
  <c r="D31" i="1" l="1"/>
  <c r="I32" i="1"/>
  <c r="D30" i="1"/>
  <c r="I31" i="1"/>
</calcChain>
</file>

<file path=xl/sharedStrings.xml><?xml version="1.0" encoding="utf-8"?>
<sst xmlns="http://schemas.openxmlformats.org/spreadsheetml/2006/main" count="72" uniqueCount="64">
  <si>
    <t>Sample ID</t>
  </si>
  <si>
    <t>260/280</t>
  </si>
  <si>
    <t>x.13.1</t>
  </si>
  <si>
    <t>o.13.1</t>
  </si>
  <si>
    <t>x.13.2</t>
  </si>
  <si>
    <t>o.13.2</t>
  </si>
  <si>
    <t>x.13.3</t>
  </si>
  <si>
    <t>o.13.3</t>
  </si>
  <si>
    <t>x.13.4</t>
  </si>
  <si>
    <t>o.13.4</t>
  </si>
  <si>
    <t>x.13.5</t>
  </si>
  <si>
    <t>o.13.5</t>
  </si>
  <si>
    <t>x.13.6</t>
  </si>
  <si>
    <t>o.13.6</t>
  </si>
  <si>
    <t>x.14.7</t>
  </si>
  <si>
    <t>o.13.7</t>
  </si>
  <si>
    <t>x.13.8</t>
  </si>
  <si>
    <t>o.13.8</t>
  </si>
  <si>
    <t>x.13.9</t>
  </si>
  <si>
    <t xml:space="preserve">o.13.9 </t>
  </si>
  <si>
    <t>x.13.10</t>
  </si>
  <si>
    <t>o.13.10</t>
  </si>
  <si>
    <t>x.13.11</t>
  </si>
  <si>
    <t>o.13.11</t>
  </si>
  <si>
    <t>x.13.12</t>
  </si>
  <si>
    <t>o.13.12</t>
  </si>
  <si>
    <t>x.13.13</t>
  </si>
  <si>
    <t>o.13.13</t>
  </si>
  <si>
    <t>x.13.14</t>
  </si>
  <si>
    <t>o.13.14</t>
  </si>
  <si>
    <t>x.20.1</t>
  </si>
  <si>
    <t>o.20.1</t>
  </si>
  <si>
    <t>x.20.2</t>
  </si>
  <si>
    <t>o.20.2</t>
  </si>
  <si>
    <t>x.20.3</t>
  </si>
  <si>
    <t>o.20.3</t>
  </si>
  <si>
    <t>x.20.4</t>
  </si>
  <si>
    <t>o.20.4</t>
  </si>
  <si>
    <t>x.20.5</t>
  </si>
  <si>
    <t>o.20.5</t>
  </si>
  <si>
    <t>x.20.6</t>
  </si>
  <si>
    <t>o.20.6</t>
  </si>
  <si>
    <t>x.20.7</t>
  </si>
  <si>
    <t>o.20.7</t>
  </si>
  <si>
    <t>x.20.8</t>
  </si>
  <si>
    <t>o.20.8</t>
  </si>
  <si>
    <t>x.20.9</t>
  </si>
  <si>
    <t>o.20.9</t>
  </si>
  <si>
    <t>x.20.10</t>
  </si>
  <si>
    <t>o.20.10</t>
  </si>
  <si>
    <t>x.20.11</t>
  </si>
  <si>
    <t>o.20.11</t>
  </si>
  <si>
    <t>x.20.12</t>
  </si>
  <si>
    <t>o.20.12</t>
  </si>
  <si>
    <t>x.20.13</t>
  </si>
  <si>
    <t>o.20.13</t>
  </si>
  <si>
    <t>x.20.14</t>
  </si>
  <si>
    <t>o.20.14</t>
  </si>
  <si>
    <t>Mean</t>
  </si>
  <si>
    <t>Median</t>
  </si>
  <si>
    <t>maximum</t>
  </si>
  <si>
    <t>Max</t>
  </si>
  <si>
    <t>Min</t>
  </si>
  <si>
    <t>DNA Conc (ng/ul)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</si>
</sst>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2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84D7-B2D7-42FB-B718-B9CAE6F761B3}">
  <dimension ref="A1:I33"/>
  <sheetViews>
    <sheetView tabSelected="1" topLeftCell="A13" workbookViewId="0">
      <selection activeCell="K36" sqref="K36"/>
    </sheetView>
  </sheetViews>
  <sheetFormatPr defaultRowHeight="15" x14ac:dyDescent="0.25"/>
  <cols>
    <col min="1" max="1" width="12" customWidth="1"/>
    <col min="2" max="2" width="16.42578125" bestFit="1" customWidth="1"/>
    <col min="3" max="4" width="7.5703125" bestFit="1" customWidth="1"/>
    <col min="6" max="6" width="11.7109375" customWidth="1"/>
    <col min="7" max="7" width="16.42578125" bestFit="1" customWidth="1"/>
  </cols>
  <sheetData>
    <row r="1" spans="1:9" x14ac:dyDescent="0.25">
      <c r="A1" s="1" t="s">
        <v>0</v>
      </c>
      <c r="B1" s="1" t="s">
        <v>63</v>
      </c>
      <c r="C1" s="1" t="s">
        <v>1</v>
      </c>
      <c r="D1" s="1" t="s">
        <v>1</v>
      </c>
      <c r="F1" s="1" t="s">
        <v>0</v>
      </c>
      <c r="G1" s="1" t="s">
        <v>63</v>
      </c>
      <c r="H1" s="1" t="s">
        <v>1</v>
      </c>
      <c r="I1" s="1" t="s">
        <v>1</v>
      </c>
    </row>
    <row r="2" spans="1:9" x14ac:dyDescent="0.25">
      <c r="A2" s="2" t="s">
        <v>2</v>
      </c>
      <c r="B2">
        <v>83.4</v>
      </c>
      <c r="C2">
        <v>196</v>
      </c>
      <c r="D2">
        <f>C2*0.01</f>
        <v>1.96</v>
      </c>
      <c r="F2" t="s">
        <v>3</v>
      </c>
      <c r="G2">
        <v>24.8</v>
      </c>
      <c r="H2">
        <v>182</v>
      </c>
      <c r="I2">
        <f>H2*0.01</f>
        <v>1.82</v>
      </c>
    </row>
    <row r="3" spans="1:9" x14ac:dyDescent="0.25">
      <c r="A3" t="s">
        <v>4</v>
      </c>
      <c r="B3">
        <v>17</v>
      </c>
      <c r="C3">
        <v>197</v>
      </c>
      <c r="D3">
        <f t="shared" ref="D3:D29" si="0">C3*0.01</f>
        <v>1.97</v>
      </c>
      <c r="F3" t="s">
        <v>5</v>
      </c>
      <c r="G3">
        <v>6.8</v>
      </c>
      <c r="H3">
        <v>184</v>
      </c>
      <c r="I3">
        <f t="shared" ref="I3:I29" si="1">H3*0.01</f>
        <v>1.84</v>
      </c>
    </row>
    <row r="4" spans="1:9" x14ac:dyDescent="0.25">
      <c r="A4" t="s">
        <v>6</v>
      </c>
      <c r="B4">
        <v>81.3</v>
      </c>
      <c r="C4">
        <v>192</v>
      </c>
      <c r="D4">
        <f t="shared" si="0"/>
        <v>1.92</v>
      </c>
      <c r="F4" t="s">
        <v>7</v>
      </c>
      <c r="G4">
        <v>31.6</v>
      </c>
      <c r="H4">
        <v>183</v>
      </c>
      <c r="I4">
        <f t="shared" si="1"/>
        <v>1.83</v>
      </c>
    </row>
    <row r="5" spans="1:9" x14ac:dyDescent="0.25">
      <c r="A5" t="s">
        <v>8</v>
      </c>
      <c r="B5">
        <v>28.5</v>
      </c>
      <c r="C5">
        <v>198</v>
      </c>
      <c r="D5">
        <f t="shared" si="0"/>
        <v>1.98</v>
      </c>
      <c r="F5" t="s">
        <v>9</v>
      </c>
      <c r="G5">
        <v>9.6999999999999993</v>
      </c>
      <c r="H5">
        <v>175</v>
      </c>
      <c r="I5">
        <f t="shared" si="1"/>
        <v>1.75</v>
      </c>
    </row>
    <row r="6" spans="1:9" x14ac:dyDescent="0.25">
      <c r="A6" s="2" t="s">
        <v>10</v>
      </c>
      <c r="B6">
        <v>5.9</v>
      </c>
      <c r="C6">
        <v>181</v>
      </c>
      <c r="D6">
        <f t="shared" si="0"/>
        <v>1.81</v>
      </c>
      <c r="F6" t="s">
        <v>11</v>
      </c>
      <c r="G6">
        <v>4.3</v>
      </c>
      <c r="H6">
        <v>190</v>
      </c>
      <c r="I6">
        <f t="shared" si="1"/>
        <v>1.9000000000000001</v>
      </c>
    </row>
    <row r="7" spans="1:9" x14ac:dyDescent="0.25">
      <c r="A7" t="s">
        <v>12</v>
      </c>
      <c r="B7">
        <v>22.4</v>
      </c>
      <c r="C7">
        <v>191</v>
      </c>
      <c r="D7">
        <f t="shared" si="0"/>
        <v>1.9100000000000001</v>
      </c>
      <c r="F7" t="s">
        <v>13</v>
      </c>
      <c r="G7">
        <v>12.8</v>
      </c>
      <c r="H7">
        <v>186</v>
      </c>
      <c r="I7">
        <f t="shared" si="1"/>
        <v>1.86</v>
      </c>
    </row>
    <row r="8" spans="1:9" x14ac:dyDescent="0.25">
      <c r="A8" s="2" t="s">
        <v>14</v>
      </c>
      <c r="B8">
        <v>12.1</v>
      </c>
      <c r="C8">
        <v>197</v>
      </c>
      <c r="D8">
        <f t="shared" si="0"/>
        <v>1.97</v>
      </c>
      <c r="F8" t="s">
        <v>15</v>
      </c>
      <c r="G8">
        <v>6.3</v>
      </c>
      <c r="H8">
        <v>178</v>
      </c>
      <c r="I8">
        <f t="shared" si="1"/>
        <v>1.78</v>
      </c>
    </row>
    <row r="9" spans="1:9" x14ac:dyDescent="0.25">
      <c r="A9" t="s">
        <v>16</v>
      </c>
      <c r="B9">
        <v>14.1</v>
      </c>
      <c r="C9">
        <v>196</v>
      </c>
      <c r="D9">
        <f t="shared" si="0"/>
        <v>1.96</v>
      </c>
      <c r="F9" t="s">
        <v>17</v>
      </c>
      <c r="G9">
        <v>5.8</v>
      </c>
      <c r="H9">
        <v>176</v>
      </c>
      <c r="I9">
        <f t="shared" si="1"/>
        <v>1.76</v>
      </c>
    </row>
    <row r="10" spans="1:9" x14ac:dyDescent="0.25">
      <c r="A10" t="s">
        <v>18</v>
      </c>
      <c r="B10">
        <v>9.4</v>
      </c>
      <c r="C10">
        <v>183</v>
      </c>
      <c r="D10">
        <f t="shared" si="0"/>
        <v>1.83</v>
      </c>
      <c r="F10" s="2" t="s">
        <v>19</v>
      </c>
      <c r="G10">
        <v>7.1</v>
      </c>
      <c r="H10">
        <v>175</v>
      </c>
      <c r="I10">
        <f t="shared" si="1"/>
        <v>1.75</v>
      </c>
    </row>
    <row r="11" spans="1:9" x14ac:dyDescent="0.25">
      <c r="A11" t="s">
        <v>20</v>
      </c>
      <c r="B11">
        <v>73.099999999999994</v>
      </c>
      <c r="C11">
        <v>196</v>
      </c>
      <c r="D11">
        <f t="shared" si="0"/>
        <v>1.96</v>
      </c>
      <c r="F11" t="s">
        <v>21</v>
      </c>
      <c r="G11">
        <v>41.3</v>
      </c>
      <c r="H11">
        <v>183</v>
      </c>
      <c r="I11">
        <f t="shared" si="1"/>
        <v>1.83</v>
      </c>
    </row>
    <row r="12" spans="1:9" x14ac:dyDescent="0.25">
      <c r="A12" t="s">
        <v>22</v>
      </c>
      <c r="B12">
        <v>80.599999999999994</v>
      </c>
      <c r="C12">
        <v>194</v>
      </c>
      <c r="D12">
        <f t="shared" si="0"/>
        <v>1.94</v>
      </c>
      <c r="F12" t="s">
        <v>23</v>
      </c>
      <c r="G12">
        <v>30.9</v>
      </c>
      <c r="H12">
        <v>185</v>
      </c>
      <c r="I12">
        <f t="shared" si="1"/>
        <v>1.85</v>
      </c>
    </row>
    <row r="13" spans="1:9" x14ac:dyDescent="0.25">
      <c r="A13" s="2" t="s">
        <v>24</v>
      </c>
      <c r="B13">
        <v>4.2</v>
      </c>
      <c r="C13">
        <v>182</v>
      </c>
      <c r="D13">
        <f t="shared" si="0"/>
        <v>1.82</v>
      </c>
      <c r="F13" s="2" t="s">
        <v>25</v>
      </c>
      <c r="G13">
        <v>6.1</v>
      </c>
      <c r="H13">
        <v>175</v>
      </c>
      <c r="I13">
        <f t="shared" si="1"/>
        <v>1.75</v>
      </c>
    </row>
    <row r="14" spans="1:9" x14ac:dyDescent="0.25">
      <c r="A14" t="s">
        <v>26</v>
      </c>
      <c r="B14">
        <v>36.1</v>
      </c>
      <c r="C14">
        <v>194</v>
      </c>
      <c r="D14">
        <f t="shared" si="0"/>
        <v>1.94</v>
      </c>
      <c r="F14" s="2" t="s">
        <v>27</v>
      </c>
      <c r="G14">
        <v>9.3000000000000007</v>
      </c>
      <c r="H14">
        <v>187</v>
      </c>
      <c r="I14">
        <f t="shared" si="1"/>
        <v>1.87</v>
      </c>
    </row>
    <row r="15" spans="1:9" x14ac:dyDescent="0.25">
      <c r="A15" t="s">
        <v>28</v>
      </c>
      <c r="B15">
        <v>121.1</v>
      </c>
      <c r="C15">
        <v>196</v>
      </c>
      <c r="D15">
        <f t="shared" si="0"/>
        <v>1.96</v>
      </c>
      <c r="F15" s="2" t="s">
        <v>29</v>
      </c>
      <c r="G15">
        <v>13.7</v>
      </c>
      <c r="H15">
        <v>175</v>
      </c>
      <c r="I15">
        <f t="shared" si="1"/>
        <v>1.75</v>
      </c>
    </row>
    <row r="16" spans="1:9" x14ac:dyDescent="0.25">
      <c r="A16" t="s">
        <v>30</v>
      </c>
      <c r="B16">
        <v>21.7</v>
      </c>
      <c r="C16">
        <v>175</v>
      </c>
      <c r="D16">
        <f t="shared" si="0"/>
        <v>1.75</v>
      </c>
      <c r="F16" t="s">
        <v>31</v>
      </c>
      <c r="G16">
        <v>10.6</v>
      </c>
      <c r="H16">
        <v>177</v>
      </c>
      <c r="I16">
        <f t="shared" si="1"/>
        <v>1.77</v>
      </c>
    </row>
    <row r="17" spans="1:9" x14ac:dyDescent="0.25">
      <c r="A17" t="s">
        <v>32</v>
      </c>
      <c r="B17">
        <v>18</v>
      </c>
      <c r="C17">
        <v>198</v>
      </c>
      <c r="D17">
        <f t="shared" si="0"/>
        <v>1.98</v>
      </c>
      <c r="F17" t="s">
        <v>33</v>
      </c>
      <c r="G17">
        <v>10.199999999999999</v>
      </c>
      <c r="H17">
        <v>189</v>
      </c>
      <c r="I17">
        <f t="shared" si="1"/>
        <v>1.8900000000000001</v>
      </c>
    </row>
    <row r="18" spans="1:9" x14ac:dyDescent="0.25">
      <c r="A18" t="s">
        <v>34</v>
      </c>
      <c r="B18">
        <v>45.8</v>
      </c>
      <c r="C18">
        <v>199</v>
      </c>
      <c r="D18">
        <f t="shared" si="0"/>
        <v>1.99</v>
      </c>
      <c r="F18" t="s">
        <v>35</v>
      </c>
      <c r="G18">
        <v>12</v>
      </c>
      <c r="H18">
        <v>191</v>
      </c>
      <c r="I18">
        <f t="shared" si="1"/>
        <v>1.9100000000000001</v>
      </c>
    </row>
    <row r="19" spans="1:9" x14ac:dyDescent="0.25">
      <c r="A19" t="s">
        <v>36</v>
      </c>
      <c r="B19">
        <v>11.3</v>
      </c>
      <c r="C19">
        <v>191</v>
      </c>
      <c r="D19">
        <f t="shared" si="0"/>
        <v>1.9100000000000001</v>
      </c>
      <c r="F19" t="s">
        <v>37</v>
      </c>
      <c r="G19">
        <v>10.7</v>
      </c>
      <c r="H19">
        <v>184</v>
      </c>
      <c r="I19">
        <f t="shared" si="1"/>
        <v>1.84</v>
      </c>
    </row>
    <row r="20" spans="1:9" x14ac:dyDescent="0.25">
      <c r="A20" t="s">
        <v>38</v>
      </c>
      <c r="B20">
        <v>92.7</v>
      </c>
      <c r="C20">
        <v>194</v>
      </c>
      <c r="D20">
        <f t="shared" si="0"/>
        <v>1.94</v>
      </c>
      <c r="F20" t="s">
        <v>39</v>
      </c>
      <c r="G20">
        <v>22.2</v>
      </c>
      <c r="H20">
        <v>185</v>
      </c>
      <c r="I20">
        <f t="shared" si="1"/>
        <v>1.85</v>
      </c>
    </row>
    <row r="21" spans="1:9" x14ac:dyDescent="0.25">
      <c r="A21" t="s">
        <v>40</v>
      </c>
      <c r="B21">
        <v>43.5</v>
      </c>
      <c r="C21">
        <v>193</v>
      </c>
      <c r="D21">
        <f t="shared" si="0"/>
        <v>1.93</v>
      </c>
      <c r="F21" t="s">
        <v>41</v>
      </c>
      <c r="G21">
        <v>16.600000000000001</v>
      </c>
      <c r="H21">
        <v>185</v>
      </c>
      <c r="I21">
        <f t="shared" si="1"/>
        <v>1.85</v>
      </c>
    </row>
    <row r="22" spans="1:9" x14ac:dyDescent="0.25">
      <c r="A22" t="s">
        <v>42</v>
      </c>
      <c r="B22">
        <v>15.1</v>
      </c>
      <c r="C22">
        <v>194</v>
      </c>
      <c r="D22">
        <f t="shared" si="0"/>
        <v>1.94</v>
      </c>
      <c r="F22" t="s">
        <v>43</v>
      </c>
      <c r="G22">
        <v>9.1999999999999993</v>
      </c>
      <c r="H22">
        <v>180</v>
      </c>
      <c r="I22">
        <f t="shared" si="1"/>
        <v>1.8</v>
      </c>
    </row>
    <row r="23" spans="1:9" x14ac:dyDescent="0.25">
      <c r="A23" t="s">
        <v>44</v>
      </c>
      <c r="B23">
        <v>43</v>
      </c>
      <c r="C23">
        <v>194</v>
      </c>
      <c r="D23">
        <f t="shared" si="0"/>
        <v>1.94</v>
      </c>
      <c r="F23" t="s">
        <v>45</v>
      </c>
      <c r="G23">
        <v>15.3</v>
      </c>
      <c r="H23">
        <v>184</v>
      </c>
      <c r="I23">
        <f t="shared" si="1"/>
        <v>1.84</v>
      </c>
    </row>
    <row r="24" spans="1:9" x14ac:dyDescent="0.25">
      <c r="A24" t="s">
        <v>46</v>
      </c>
      <c r="B24">
        <v>16.399999999999999</v>
      </c>
      <c r="C24">
        <v>197</v>
      </c>
      <c r="D24">
        <f t="shared" si="0"/>
        <v>1.97</v>
      </c>
      <c r="F24" t="s">
        <v>47</v>
      </c>
      <c r="G24">
        <v>7.3</v>
      </c>
      <c r="H24">
        <v>184</v>
      </c>
      <c r="I24">
        <f t="shared" si="1"/>
        <v>1.84</v>
      </c>
    </row>
    <row r="25" spans="1:9" x14ac:dyDescent="0.25">
      <c r="A25" t="s">
        <v>48</v>
      </c>
      <c r="B25">
        <v>44.9</v>
      </c>
      <c r="C25">
        <v>194</v>
      </c>
      <c r="D25">
        <f t="shared" si="0"/>
        <v>1.94</v>
      </c>
      <c r="F25" t="s">
        <v>49</v>
      </c>
      <c r="G25">
        <v>22.6</v>
      </c>
      <c r="H25">
        <v>190</v>
      </c>
      <c r="I25">
        <f t="shared" si="1"/>
        <v>1.9000000000000001</v>
      </c>
    </row>
    <row r="26" spans="1:9" x14ac:dyDescent="0.25">
      <c r="A26" t="s">
        <v>50</v>
      </c>
      <c r="B26">
        <v>16.600000000000001</v>
      </c>
      <c r="C26">
        <v>189</v>
      </c>
      <c r="D26">
        <f t="shared" si="0"/>
        <v>1.8900000000000001</v>
      </c>
      <c r="F26" t="s">
        <v>51</v>
      </c>
      <c r="G26">
        <v>12.6</v>
      </c>
      <c r="H26">
        <v>191</v>
      </c>
      <c r="I26">
        <f t="shared" si="1"/>
        <v>1.9100000000000001</v>
      </c>
    </row>
    <row r="27" spans="1:9" x14ac:dyDescent="0.25">
      <c r="A27" t="s">
        <v>52</v>
      </c>
      <c r="B27">
        <v>57.4</v>
      </c>
      <c r="C27">
        <v>190</v>
      </c>
      <c r="D27">
        <f t="shared" si="0"/>
        <v>1.9000000000000001</v>
      </c>
      <c r="F27" t="s">
        <v>53</v>
      </c>
      <c r="G27">
        <v>22.5</v>
      </c>
      <c r="H27">
        <v>199</v>
      </c>
      <c r="I27">
        <f t="shared" si="1"/>
        <v>1.99</v>
      </c>
    </row>
    <row r="28" spans="1:9" x14ac:dyDescent="0.25">
      <c r="A28" t="s">
        <v>54</v>
      </c>
      <c r="B28">
        <v>12.6</v>
      </c>
      <c r="C28">
        <v>200</v>
      </c>
      <c r="D28">
        <f t="shared" si="0"/>
        <v>2</v>
      </c>
      <c r="F28" s="2" t="s">
        <v>55</v>
      </c>
      <c r="G28">
        <v>10.9</v>
      </c>
      <c r="H28">
        <v>183</v>
      </c>
      <c r="I28">
        <f t="shared" si="1"/>
        <v>1.83</v>
      </c>
    </row>
    <row r="29" spans="1:9" x14ac:dyDescent="0.25">
      <c r="A29" t="s">
        <v>56</v>
      </c>
      <c r="B29">
        <v>11.6</v>
      </c>
      <c r="C29">
        <v>194</v>
      </c>
      <c r="D29">
        <f t="shared" si="0"/>
        <v>1.94</v>
      </c>
      <c r="F29" s="2" t="s">
        <v>57</v>
      </c>
      <c r="G29">
        <v>8.6999999999999993</v>
      </c>
      <c r="H29">
        <v>177</v>
      </c>
      <c r="I29">
        <f t="shared" si="1"/>
        <v>1.77</v>
      </c>
    </row>
    <row r="30" spans="1:9" x14ac:dyDescent="0.25">
      <c r="A30" s="4" t="s">
        <v>58</v>
      </c>
      <c r="B30" s="3">
        <f>AVERAGE(B2:B29)</f>
        <v>37.135714285714279</v>
      </c>
      <c r="C30" s="3">
        <f t="shared" ref="C30:I30" si="2">AVERAGE(C2:C29)</f>
        <v>192.67857142857142</v>
      </c>
      <c r="D30" s="3">
        <f t="shared" si="2"/>
        <v>1.9267857142857139</v>
      </c>
      <c r="E30" s="3"/>
      <c r="F30" s="4" t="s">
        <v>58</v>
      </c>
      <c r="G30" s="3">
        <f t="shared" si="2"/>
        <v>14.35357142857143</v>
      </c>
      <c r="H30" s="3">
        <f t="shared" si="2"/>
        <v>183.32142857142858</v>
      </c>
      <c r="I30" s="3">
        <f t="shared" si="2"/>
        <v>1.8332142857142861</v>
      </c>
    </row>
    <row r="31" spans="1:9" x14ac:dyDescent="0.25">
      <c r="A31" s="4" t="s">
        <v>59</v>
      </c>
      <c r="B31">
        <f>MEDIAN(B2:B29)</f>
        <v>22.049999999999997</v>
      </c>
      <c r="C31">
        <f t="shared" ref="C31:I31" si="3">MEDIAN(C2:C29)</f>
        <v>194</v>
      </c>
      <c r="D31">
        <f t="shared" si="3"/>
        <v>1.94</v>
      </c>
      <c r="F31" s="5" t="s">
        <v>59</v>
      </c>
      <c r="G31">
        <f t="shared" si="3"/>
        <v>10.8</v>
      </c>
      <c r="H31">
        <f t="shared" si="3"/>
        <v>184</v>
      </c>
      <c r="I31">
        <f t="shared" si="3"/>
        <v>1.84</v>
      </c>
    </row>
    <row r="32" spans="1:9" x14ac:dyDescent="0.25">
      <c r="A32" s="4" t="s">
        <v>60</v>
      </c>
      <c r="B32">
        <f>MAX(B2:B29)</f>
        <v>121.1</v>
      </c>
      <c r="C32">
        <f t="shared" ref="C32:I32" si="4">MAX(C2:C29)</f>
        <v>200</v>
      </c>
      <c r="D32">
        <f t="shared" si="4"/>
        <v>2</v>
      </c>
      <c r="F32" s="4" t="s">
        <v>61</v>
      </c>
      <c r="G32">
        <f t="shared" si="4"/>
        <v>41.3</v>
      </c>
      <c r="H32">
        <f t="shared" si="4"/>
        <v>199</v>
      </c>
      <c r="I32">
        <f t="shared" si="4"/>
        <v>1.99</v>
      </c>
    </row>
    <row r="33" spans="1:9" x14ac:dyDescent="0.25">
      <c r="A33" s="4" t="s">
        <v>62</v>
      </c>
      <c r="B33">
        <f>MIN(B2:B29)</f>
        <v>4.2</v>
      </c>
      <c r="C33">
        <f t="shared" ref="C33:G33" si="5">MIN(C2:C29)</f>
        <v>175</v>
      </c>
      <c r="D33">
        <f t="shared" si="5"/>
        <v>1.75</v>
      </c>
      <c r="F33" s="4" t="s">
        <v>62</v>
      </c>
      <c r="G33">
        <f t="shared" si="5"/>
        <v>4.3</v>
      </c>
      <c r="H33">
        <f>MIN(H2:H29)</f>
        <v>175</v>
      </c>
      <c r="I33">
        <f>MIN(I2:I29)</f>
        <v>1.75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edward</cp:lastModifiedBy>
  <dcterms:created xsi:type="dcterms:W3CDTF">2022-04-24T03:53:20Z</dcterms:created>
  <dcterms:modified xsi:type="dcterms:W3CDTF">2022-04-24T03:58:27Z</dcterms:modified>
</cp:coreProperties>
</file>